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3" activeTab="3"/>
  </bookViews>
  <sheets>
    <sheet name="Lapa1" sheetId="1" state="hidden" r:id="rId1"/>
    <sheet name="mokesciai" sheetId="2" state="hidden" r:id="rId2"/>
    <sheet name="teisėjo protokolas" sheetId="3" state="hidden" r:id="rId3"/>
    <sheet name="standartai" sheetId="4" r:id="rId4"/>
    <sheet name=" ATViki 750" sheetId="5" r:id="rId5"/>
    <sheet name="ATV virš 750 " sheetId="6" r:id="rId6"/>
  </sheets>
  <definedNames/>
  <calcPr fullCalcOnLoad="1"/>
</workbook>
</file>

<file path=xl/sharedStrings.xml><?xml version="1.0" encoding="utf-8"?>
<sst xmlns="http://schemas.openxmlformats.org/spreadsheetml/2006/main" count="450" uniqueCount="243">
  <si>
    <t>N.p.k</t>
  </si>
  <si>
    <t>Country</t>
  </si>
  <si>
    <t>Start No.</t>
  </si>
  <si>
    <t>Category</t>
  </si>
  <si>
    <t>Driver</t>
  </si>
  <si>
    <t>Co-driver</t>
  </si>
  <si>
    <t>Car make</t>
  </si>
  <si>
    <t>TEAM</t>
  </si>
  <si>
    <t>Confirmed</t>
  </si>
  <si>
    <t>Registration no.</t>
  </si>
  <si>
    <t>Teh pases Nr.</t>
  </si>
  <si>
    <t>Izlaiduma gads</t>
  </si>
  <si>
    <t>epasts</t>
  </si>
  <si>
    <t>Tel. Nr</t>
  </si>
  <si>
    <t>LATVIA</t>
  </si>
  <si>
    <t xml:space="preserve"> </t>
  </si>
  <si>
    <t>LITHUANIA</t>
  </si>
  <si>
    <t>Mitsubishi Pajero</t>
  </si>
  <si>
    <t>TR3</t>
  </si>
  <si>
    <t>Kęstutis Kaminskas</t>
  </si>
  <si>
    <t>Vytautas Kaminskas</t>
  </si>
  <si>
    <t>Land Rover K1</t>
  </si>
  <si>
    <t>hef404</t>
  </si>
  <si>
    <t>kaminskutis@yahoo.com</t>
  </si>
  <si>
    <t>Kęstutis Kaminskas 865677995, Vytautas Kaminskas 863878645</t>
  </si>
  <si>
    <t>ESTONIA</t>
  </si>
  <si>
    <t>Hardo Mere</t>
  </si>
  <si>
    <t>Ivar Praks</t>
  </si>
  <si>
    <t>Nissan H5</t>
  </si>
  <si>
    <t>Boatworld</t>
  </si>
  <si>
    <t>SP0396</t>
  </si>
  <si>
    <t>hardomere@gmail.com</t>
  </si>
  <si>
    <t>Hardo Mere +3725586865, Ivar Praks +37253951597</t>
  </si>
  <si>
    <t>Arūnas Simanavičius</t>
  </si>
  <si>
    <t>Edgaras Simanavičius</t>
  </si>
  <si>
    <t>ASIMA Z5</t>
  </si>
  <si>
    <t>ASIMA RACING</t>
  </si>
  <si>
    <t>Q6688</t>
  </si>
  <si>
    <t>wattzas@gmail.com</t>
  </si>
  <si>
    <t>Arūnas Simanavičius +37065033301, Edgaras Simanavičius +37060228862</t>
  </si>
  <si>
    <t>Juozas Duoba</t>
  </si>
  <si>
    <t>Juozas duoba</t>
  </si>
  <si>
    <t>z3 z3</t>
  </si>
  <si>
    <t>B827U</t>
  </si>
  <si>
    <t>juozas.duoba@yahoo.com</t>
  </si>
  <si>
    <t>Juozas Duoba 8687 45746, Juozas duoba 868745746</t>
  </si>
  <si>
    <t xml:space="preserve">Kęstutis   Jakubianecas </t>
  </si>
  <si>
    <t>Milvydas Razmys</t>
  </si>
  <si>
    <t>jeep cj5</t>
  </si>
  <si>
    <t>FEU962</t>
  </si>
  <si>
    <t>D659239</t>
  </si>
  <si>
    <t>Kestas0708@gmail.com</t>
  </si>
  <si>
    <t>Kęstutis   Jakubianecas  +37067508951, Milvydas Razmys 862441403</t>
  </si>
  <si>
    <t>TR2</t>
  </si>
  <si>
    <t>Audrius Paslauskas</t>
  </si>
  <si>
    <t>Arnoldas Baukus</t>
  </si>
  <si>
    <t>Toyota Land cruizer</t>
  </si>
  <si>
    <t>ZPH525</t>
  </si>
  <si>
    <t>audrius0514@mail.lt</t>
  </si>
  <si>
    <t>Audrius Paslauskas 868052874, Arnoldas Baukus 863455276</t>
  </si>
  <si>
    <t>Ramunas Skurdelis</t>
  </si>
  <si>
    <t>Marius Andrulis</t>
  </si>
  <si>
    <t>MB G</t>
  </si>
  <si>
    <t>4x4 Kursenai</t>
  </si>
  <si>
    <t>ADU 911</t>
  </si>
  <si>
    <t>raimmunas@gmail.com</t>
  </si>
  <si>
    <t>Ramunas Skurdelis 861265865, Marius Andrulis 864902222</t>
  </si>
  <si>
    <t>Tomas Juodikis</t>
  </si>
  <si>
    <t>Dovydas Jasaitis</t>
  </si>
  <si>
    <t>UAZ V8</t>
  </si>
  <si>
    <t>4x4 Tauragė</t>
  </si>
  <si>
    <t>Q4000</t>
  </si>
  <si>
    <t>tjuodikis@gmail.com</t>
  </si>
  <si>
    <t>Tomas Juodikis 868669700, Dovydas Jasaitis 865059340</t>
  </si>
  <si>
    <t>Aurimas Šaltenis</t>
  </si>
  <si>
    <t>Arnas Šaltenis</t>
  </si>
  <si>
    <t>Toyota Land cruiser</t>
  </si>
  <si>
    <t>Šaltukai</t>
  </si>
  <si>
    <t>C481E</t>
  </si>
  <si>
    <t>saltuks@gmail.com</t>
  </si>
  <si>
    <t>Aurimas Šaltenis 86, Arnas Šaltenis 865882292</t>
  </si>
  <si>
    <t>Donatas Mockus</t>
  </si>
  <si>
    <t>xxx xxx</t>
  </si>
  <si>
    <t>suzuki vitara</t>
  </si>
  <si>
    <t>KN 7210</t>
  </si>
  <si>
    <t>mockusdonatas@yahoo.co.uk</t>
  </si>
  <si>
    <t>Donatas Mockus 867799915, xxx xxx Xxx</t>
  </si>
  <si>
    <t>Donaldas Tamosevicius</t>
  </si>
  <si>
    <t>Eugenijus Kupliauskas</t>
  </si>
  <si>
    <t>Daihatsu Rocky</t>
  </si>
  <si>
    <t>KVH 960</t>
  </si>
  <si>
    <t>d.tamosevicius@gmail.com</t>
  </si>
  <si>
    <t>Donaldas Tamosevicius +37069823458, Eugenijus Kupliauskas +37061644869</t>
  </si>
  <si>
    <t>ZIGMAS KEIZERIS</t>
  </si>
  <si>
    <t>NERIJUS GENYS</t>
  </si>
  <si>
    <t>Opel Frontera</t>
  </si>
  <si>
    <t>Vilkyčiu visureigiu klubas</t>
  </si>
  <si>
    <t>BNO 162</t>
  </si>
  <si>
    <t>E534001</t>
  </si>
  <si>
    <t>kalviskas@gmail.com</t>
  </si>
  <si>
    <t>ZIGMAS KEIZERIS 864457848, NERIJUS GENYS 864347174</t>
  </si>
  <si>
    <t>VYGANTAS ALIŠAUSKAS</t>
  </si>
  <si>
    <t>MARTYNAS ALIŠAUSKAS</t>
  </si>
  <si>
    <t>NISAN PATROL</t>
  </si>
  <si>
    <t>INFO@SKARDININKAS.LT</t>
  </si>
  <si>
    <t>VYGANTAS ALIŠAUSKAS 865249994, MARTYNAS ALIŠAUSKAS 865249994</t>
  </si>
  <si>
    <t>Tomas Guzauskas</t>
  </si>
  <si>
    <t>Gytis Gaspariunas</t>
  </si>
  <si>
    <t>Nissan Patrol gr</t>
  </si>
  <si>
    <t>4x4pasvalys</t>
  </si>
  <si>
    <t>Enf 844</t>
  </si>
  <si>
    <t>guzauskastomas@gmail.com</t>
  </si>
  <si>
    <t>Tomas Guzauskas 866258494, Gytis Gaspariunas 866258494</t>
  </si>
  <si>
    <t>TR1</t>
  </si>
  <si>
    <t>Vaidotas Paskevicius</t>
  </si>
  <si>
    <t xml:space="preserve">Rokas Daniliavicius </t>
  </si>
  <si>
    <t>N40 klubas</t>
  </si>
  <si>
    <t>dgt124</t>
  </si>
  <si>
    <t>vaidotaspas@gmail.com</t>
  </si>
  <si>
    <t>Vaidotas Paskevicius 8637375331, Rokas Daniliavicius  863737531</t>
  </si>
  <si>
    <t>Aivaras Maciulevičius</t>
  </si>
  <si>
    <t>Osvaldas Bučelis</t>
  </si>
  <si>
    <t>Mitsubisi Pajero</t>
  </si>
  <si>
    <t>Enz815</t>
  </si>
  <si>
    <t>Aivaras808@gmail.com</t>
  </si>
  <si>
    <t>Aivaras Maciulevičius 867761722, Osvaldas Bučelis 867957181</t>
  </si>
  <si>
    <t>Alvis Pētersons</t>
  </si>
  <si>
    <t>Aigars Motivāns</t>
  </si>
  <si>
    <t>TOYOTA LC</t>
  </si>
  <si>
    <t>SSI Schaefer</t>
  </si>
  <si>
    <t>FZ2946</t>
  </si>
  <si>
    <t>alvis.petersons@ssi-schaefer.lv</t>
  </si>
  <si>
    <t>Alvis Pētersons +37128668829, Aigars Motivāns +37129297069</t>
  </si>
  <si>
    <t xml:space="preserve">Rimantas  Rupšlaukis </t>
  </si>
  <si>
    <t xml:space="preserve">Linas  Jakas </t>
  </si>
  <si>
    <t xml:space="preserve">Suzuki  Jimny </t>
  </si>
  <si>
    <t xml:space="preserve">FUS 800 </t>
  </si>
  <si>
    <t>2003 m</t>
  </si>
  <si>
    <t>Rimantasrupslaukis@gmail.com</t>
  </si>
  <si>
    <t>Rimantas  Rupšlaukis  868579794 , Linas  Jakas  861254020</t>
  </si>
  <si>
    <t>LT 102</t>
  </si>
  <si>
    <t>JONAS SIRVYDIS</t>
  </si>
  <si>
    <t>LUKAS KUZMINSKIS</t>
  </si>
  <si>
    <t>VYTAUTAS KUZMINSKIS</t>
  </si>
  <si>
    <t>sUZUKI SAMURAI</t>
  </si>
  <si>
    <t>MANEX- BERNER- 24-7SERVISAS</t>
  </si>
  <si>
    <t>GBD377</t>
  </si>
  <si>
    <t>JONAS.SIRVYDIS@GMAIL.COM</t>
  </si>
  <si>
    <t>JONAS SIRVYDIS 865748228, LUKAS KUZMINSKIS 865866760, VYTAUTAS KUZMINSKIS 868539976</t>
  </si>
  <si>
    <t>Jurijus Kovalenka</t>
  </si>
  <si>
    <t>Justas Šeibokas</t>
  </si>
  <si>
    <t>Jeep Wrangler</t>
  </si>
  <si>
    <t>ZPO357</t>
  </si>
  <si>
    <t>F693035</t>
  </si>
  <si>
    <t>jurijus@legist.lt</t>
  </si>
  <si>
    <t>Jurijus Kovalenka +37060456976, Justas Šeibokas +37064529996</t>
  </si>
  <si>
    <t>VALENTAS MATEIKA</t>
  </si>
  <si>
    <t>ARTUR KVETKOVSKIS</t>
  </si>
  <si>
    <t>MITSUBISHI PAJERO II</t>
  </si>
  <si>
    <t>CZT981</t>
  </si>
  <si>
    <t>KVETARTA@GMAIL.COM</t>
  </si>
  <si>
    <t>VALENTAS MATEIKA +37065643937, ARTUR KVETKOVSKIS +37061197724</t>
  </si>
  <si>
    <t>Mantas Beržinis</t>
  </si>
  <si>
    <t>Saulius Detkauskas</t>
  </si>
  <si>
    <t>4x4 Šilalė</t>
  </si>
  <si>
    <t>FTH 384</t>
  </si>
  <si>
    <t>mantas@hidrema.lt</t>
  </si>
  <si>
    <t>Mantas Beržinis 865272842, Saulius Detkauskas 862461259</t>
  </si>
  <si>
    <t>OPEN</t>
  </si>
  <si>
    <t>Arto Künnapas</t>
  </si>
  <si>
    <t>Gunnar Obolenski</t>
  </si>
  <si>
    <t>Kairi Heinaru-Künnapas</t>
  </si>
  <si>
    <t>MB 230GE</t>
  </si>
  <si>
    <t>90ZJT</t>
  </si>
  <si>
    <t>arto.kunnapas@eesti.ee</t>
  </si>
  <si>
    <t xml:space="preserve">Arto Künnapas +3725090585, Gunnar Obolenski +3725060302, Kairi Heinaru-Künnapas </t>
  </si>
  <si>
    <t>Startinis, eur.</t>
  </si>
  <si>
    <t>VISO:</t>
  </si>
  <si>
    <t>Licencija, E, 8eur.</t>
  </si>
  <si>
    <t>Draudimas, 5 eur.</t>
  </si>
  <si>
    <t>"4x4 Tauragės ruduo 2017"</t>
  </si>
  <si>
    <t>TEISĖJO PROTOKOLAS</t>
  </si>
  <si>
    <t>Teisėjo Vardas, Pavardė........................................</t>
  </si>
  <si>
    <t>Kategorija</t>
  </si>
  <si>
    <t>Ekipažas</t>
  </si>
  <si>
    <t>Teisėjo parašas</t>
  </si>
  <si>
    <t>Starto numeris</t>
  </si>
  <si>
    <t>Nerijus Gurklys</t>
  </si>
  <si>
    <t>FINIŠO</t>
  </si>
  <si>
    <t>laikas</t>
  </si>
  <si>
    <t>Vyriausias varžybų teisėjas</t>
  </si>
  <si>
    <t>Pavardė</t>
  </si>
  <si>
    <t>Data</t>
  </si>
  <si>
    <t>Parašas</t>
  </si>
  <si>
    <t>103 LT</t>
  </si>
  <si>
    <t>LT 103</t>
  </si>
  <si>
    <t>Sumokėta pavedimu:</t>
  </si>
  <si>
    <t>Arnas Šaltenis-100</t>
  </si>
  <si>
    <t>Audrius Paslauskas-100</t>
  </si>
  <si>
    <t>Vygandas Ališauskas-100</t>
  </si>
  <si>
    <t>Arvydas Laurinaitis</t>
  </si>
  <si>
    <t>Klemensas Budvytis</t>
  </si>
  <si>
    <t>Donaldas Tamosevicius-100</t>
  </si>
  <si>
    <t>Darius Morkūnas</t>
  </si>
  <si>
    <t>Erikas Račiūnas</t>
  </si>
  <si>
    <t>Raimondas Matula</t>
  </si>
  <si>
    <t>Ligitas Kordušas</t>
  </si>
  <si>
    <t>Gedas Mockaitis/Paulius Milašauskas</t>
  </si>
  <si>
    <t>Sergejus Pavlovas/Donatas Šapoga</t>
  </si>
  <si>
    <t>Saulius Šimaitis/Saveras Laurinskas</t>
  </si>
  <si>
    <t>Antanas Venckus</t>
  </si>
  <si>
    <t>Donatas Krasauskas/Andrius Kubilius</t>
  </si>
  <si>
    <t>Tomas Mikonis</t>
  </si>
  <si>
    <t>Darius Binekas</t>
  </si>
  <si>
    <t>Ratų</t>
  </si>
  <si>
    <t>skaičius</t>
  </si>
  <si>
    <t>Vaclovas Dimaitis</t>
  </si>
  <si>
    <t>Tomas Mikulėnas</t>
  </si>
  <si>
    <t>Gedas Kalinauskas</t>
  </si>
  <si>
    <t>Daividas Rudokas</t>
  </si>
  <si>
    <t>Povilas Ignatavičius</t>
  </si>
  <si>
    <t>Titas Vaitkus</t>
  </si>
  <si>
    <t>Giedrius Kasiulis</t>
  </si>
  <si>
    <t>Andrius Vidugiris</t>
  </si>
  <si>
    <t>Karolis Balšaitis</t>
  </si>
  <si>
    <t>Vaidas Adomavičius</t>
  </si>
  <si>
    <t>Giedrius Armoška</t>
  </si>
  <si>
    <t>Laisvydas Uzdra</t>
  </si>
  <si>
    <t>Arvydas Mockus</t>
  </si>
  <si>
    <t>Navigatorius</t>
  </si>
  <si>
    <t>Darius Danušas</t>
  </si>
  <si>
    <t>SR atidarymo laikas     15.30</t>
  </si>
  <si>
    <r>
      <t xml:space="preserve">SR pavadinimas    </t>
    </r>
    <r>
      <rPr>
        <b/>
        <sz val="11"/>
        <color indexed="8"/>
        <rFont val="Calibri"/>
        <family val="1"/>
      </rPr>
      <t>SR 3 MAŽONAI</t>
    </r>
  </si>
  <si>
    <r>
      <t>SR uždarymo laikas    18.30</t>
    </r>
    <r>
      <rPr>
        <b/>
        <sz val="11"/>
        <color indexed="8"/>
        <rFont val="Calibri"/>
        <family val="1"/>
      </rPr>
      <t xml:space="preserve"> </t>
    </r>
  </si>
  <si>
    <t>VIETA</t>
  </si>
  <si>
    <t>REZULTATAI</t>
  </si>
  <si>
    <t>Varžybų sekretorius</t>
  </si>
  <si>
    <t>Alvydas Liekis</t>
  </si>
  <si>
    <t>4x4 TAURAGĖS RUDUO</t>
  </si>
  <si>
    <t>KLASĖ STANDARTAI</t>
  </si>
  <si>
    <r>
      <t>KLASĖ ATV iki 750 cm</t>
    </r>
    <r>
      <rPr>
        <b/>
        <vertAlign val="superscript"/>
        <sz val="14"/>
        <color indexed="8"/>
        <rFont val="Times New Roman"/>
        <family val="1"/>
      </rPr>
      <t>3</t>
    </r>
  </si>
  <si>
    <t>Daivaras Nėjus</t>
  </si>
  <si>
    <r>
      <t>KLASĖ ATV virš 750 cm</t>
    </r>
    <r>
      <rPr>
        <vertAlign val="superscript"/>
        <sz val="11"/>
        <color indexed="8"/>
        <rFont val="Calibri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</si>
</sst>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1"/>
      <color indexed="8"/>
      <name val="Calibri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19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41" fillId="0" borderId="0" xfId="0" applyFont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33" borderId="18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1" fillId="0" borderId="21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20" xfId="0" applyFont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41" fillId="0" borderId="17" xfId="0" applyFont="1" applyBorder="1" applyAlignment="1">
      <alignment horizontal="center" wrapText="1"/>
    </xf>
    <xf numFmtId="0" fontId="41" fillId="0" borderId="18" xfId="0" applyFont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0" borderId="27" xfId="0" applyFont="1" applyBorder="1" applyAlignment="1">
      <alignment horizontal="center" wrapText="1"/>
    </xf>
    <xf numFmtId="0" fontId="41" fillId="33" borderId="28" xfId="0" applyFont="1" applyFill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13" xfId="0" applyFont="1" applyBorder="1" applyAlignment="1">
      <alignment horizontal="center" wrapText="1"/>
    </xf>
    <xf numFmtId="0" fontId="41" fillId="33" borderId="14" xfId="0" applyFont="1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6" xfId="0" applyFont="1" applyBorder="1" applyAlignment="1">
      <alignment/>
    </xf>
    <xf numFmtId="14" fontId="41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3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8" xfId="0" applyFont="1" applyBorder="1" applyAlignment="1">
      <alignment/>
    </xf>
    <xf numFmtId="0" fontId="41" fillId="33" borderId="18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33" borderId="18" xfId="0" applyFont="1" applyFill="1" applyBorder="1" applyAlignment="1">
      <alignment horizontal="center"/>
    </xf>
    <xf numFmtId="0" fontId="41" fillId="0" borderId="18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33" borderId="0" xfId="0" applyFont="1" applyFill="1" applyBorder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C1">
      <selection activeCell="F26" sqref="F26"/>
    </sheetView>
  </sheetViews>
  <sheetFormatPr defaultColWidth="9.140625" defaultRowHeight="15"/>
  <cols>
    <col min="2" max="2" width="5.7109375" style="0" bestFit="1" customWidth="1"/>
    <col min="3" max="3" width="10.57421875" style="0" bestFit="1" customWidth="1"/>
    <col min="4" max="4" width="8.7109375" style="0" bestFit="1" customWidth="1"/>
    <col min="5" max="5" width="8.8515625" style="0" bestFit="1" customWidth="1"/>
    <col min="6" max="6" width="23.00390625" style="0" bestFit="1" customWidth="1"/>
    <col min="7" max="7" width="22.421875" style="0" bestFit="1" customWidth="1"/>
    <col min="8" max="8" width="22.140625" style="0" bestFit="1" customWidth="1"/>
    <col min="9" max="9" width="16.28125" style="0" bestFit="1" customWidth="1"/>
    <col min="10" max="10" width="21.7109375" style="0" bestFit="1" customWidth="1"/>
    <col min="11" max="11" width="29.28125" style="0" bestFit="1" customWidth="1"/>
    <col min="12" max="12" width="10.421875" style="0" bestFit="1" customWidth="1"/>
    <col min="13" max="13" width="15.140625" style="0" bestFit="1" customWidth="1"/>
    <col min="14" max="14" width="12.8515625" style="0" bestFit="1" customWidth="1"/>
    <col min="15" max="15" width="14.140625" style="0" bestFit="1" customWidth="1"/>
    <col min="16" max="16" width="29.8515625" style="0" bestFit="1" customWidth="1"/>
    <col min="17" max="17" width="85.28125" style="0" bestFit="1" customWidth="1"/>
  </cols>
  <sheetData>
    <row r="3" spans="2:17" ht="1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5</v>
      </c>
      <c r="I3" t="s">
        <v>5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</row>
    <row r="4" spans="3:17" ht="15">
      <c r="C4" t="s">
        <v>16</v>
      </c>
      <c r="D4">
        <v>311</v>
      </c>
      <c r="E4" t="s">
        <v>18</v>
      </c>
      <c r="F4" t="s">
        <v>19</v>
      </c>
      <c r="G4" t="s">
        <v>20</v>
      </c>
      <c r="H4" t="s">
        <v>15</v>
      </c>
      <c r="I4" t="s">
        <v>15</v>
      </c>
      <c r="J4" t="s">
        <v>21</v>
      </c>
      <c r="M4" t="s">
        <v>22</v>
      </c>
      <c r="O4">
        <v>2016</v>
      </c>
      <c r="P4" t="s">
        <v>23</v>
      </c>
      <c r="Q4" t="s">
        <v>24</v>
      </c>
    </row>
    <row r="5" spans="3:17" ht="15">
      <c r="C5" t="s">
        <v>25</v>
      </c>
      <c r="D5">
        <v>402</v>
      </c>
      <c r="E5" t="s">
        <v>18</v>
      </c>
      <c r="F5" t="s">
        <v>26</v>
      </c>
      <c r="G5" t="s">
        <v>27</v>
      </c>
      <c r="H5" t="s">
        <v>15</v>
      </c>
      <c r="I5" t="s">
        <v>15</v>
      </c>
      <c r="J5" t="s">
        <v>28</v>
      </c>
      <c r="K5" t="s">
        <v>29</v>
      </c>
      <c r="M5" t="s">
        <v>30</v>
      </c>
      <c r="O5">
        <v>2015</v>
      </c>
      <c r="P5" t="s">
        <v>31</v>
      </c>
      <c r="Q5" t="s">
        <v>32</v>
      </c>
    </row>
    <row r="6" spans="3:17" ht="15">
      <c r="C6" t="s">
        <v>16</v>
      </c>
      <c r="D6">
        <v>310</v>
      </c>
      <c r="E6" t="s">
        <v>18</v>
      </c>
      <c r="F6" t="s">
        <v>33</v>
      </c>
      <c r="G6" t="s">
        <v>34</v>
      </c>
      <c r="H6" t="s">
        <v>15</v>
      </c>
      <c r="I6" t="s">
        <v>15</v>
      </c>
      <c r="J6" t="s">
        <v>35</v>
      </c>
      <c r="K6" t="s">
        <v>36</v>
      </c>
      <c r="M6" t="s">
        <v>37</v>
      </c>
      <c r="P6" t="s">
        <v>38</v>
      </c>
      <c r="Q6" t="s">
        <v>39</v>
      </c>
    </row>
    <row r="7" spans="3:17" ht="15">
      <c r="C7" t="s">
        <v>16</v>
      </c>
      <c r="D7">
        <v>303</v>
      </c>
      <c r="E7" t="s">
        <v>18</v>
      </c>
      <c r="F7" t="s">
        <v>40</v>
      </c>
      <c r="G7" t="s">
        <v>41</v>
      </c>
      <c r="H7" t="s">
        <v>15</v>
      </c>
      <c r="I7" t="s">
        <v>15</v>
      </c>
      <c r="J7" t="s">
        <v>42</v>
      </c>
      <c r="M7" t="s">
        <v>43</v>
      </c>
      <c r="P7" t="s">
        <v>44</v>
      </c>
      <c r="Q7" t="s">
        <v>45</v>
      </c>
    </row>
    <row r="8" spans="3:17" ht="15">
      <c r="C8" t="s">
        <v>16</v>
      </c>
      <c r="D8">
        <v>308</v>
      </c>
      <c r="E8" t="s">
        <v>18</v>
      </c>
      <c r="F8" t="s">
        <v>46</v>
      </c>
      <c r="G8" t="s">
        <v>47</v>
      </c>
      <c r="H8" t="s">
        <v>15</v>
      </c>
      <c r="I8" t="s">
        <v>15</v>
      </c>
      <c r="J8" t="s">
        <v>48</v>
      </c>
      <c r="M8" t="s">
        <v>49</v>
      </c>
      <c r="N8" t="s">
        <v>50</v>
      </c>
      <c r="O8">
        <v>1978</v>
      </c>
      <c r="P8" t="s">
        <v>51</v>
      </c>
      <c r="Q8" t="s">
        <v>52</v>
      </c>
    </row>
    <row r="9" spans="3:17" ht="15">
      <c r="C9" t="s">
        <v>16</v>
      </c>
      <c r="D9">
        <v>203</v>
      </c>
      <c r="E9" t="s">
        <v>53</v>
      </c>
      <c r="F9" t="s">
        <v>54</v>
      </c>
      <c r="G9" t="s">
        <v>55</v>
      </c>
      <c r="H9" t="s">
        <v>15</v>
      </c>
      <c r="I9" t="s">
        <v>15</v>
      </c>
      <c r="J9" t="s">
        <v>56</v>
      </c>
      <c r="M9" t="s">
        <v>57</v>
      </c>
      <c r="O9">
        <v>1985</v>
      </c>
      <c r="P9" t="s">
        <v>58</v>
      </c>
      <c r="Q9" t="s">
        <v>59</v>
      </c>
    </row>
    <row r="10" spans="3:17" ht="15">
      <c r="C10" t="s">
        <v>16</v>
      </c>
      <c r="E10" t="s">
        <v>53</v>
      </c>
      <c r="F10" t="s">
        <v>60</v>
      </c>
      <c r="G10" t="s">
        <v>61</v>
      </c>
      <c r="H10" t="s">
        <v>15</v>
      </c>
      <c r="I10" t="s">
        <v>15</v>
      </c>
      <c r="J10" t="s">
        <v>62</v>
      </c>
      <c r="K10" t="s">
        <v>63</v>
      </c>
      <c r="M10" t="s">
        <v>64</v>
      </c>
      <c r="P10" t="s">
        <v>65</v>
      </c>
      <c r="Q10" t="s">
        <v>66</v>
      </c>
    </row>
    <row r="11" spans="3:17" ht="15">
      <c r="C11" t="s">
        <v>16</v>
      </c>
      <c r="D11">
        <v>201</v>
      </c>
      <c r="E11" t="s">
        <v>53</v>
      </c>
      <c r="F11" t="s">
        <v>67</v>
      </c>
      <c r="G11" t="s">
        <v>68</v>
      </c>
      <c r="H11" t="s">
        <v>15</v>
      </c>
      <c r="I11" t="s">
        <v>15</v>
      </c>
      <c r="J11" t="s">
        <v>69</v>
      </c>
      <c r="K11" t="s">
        <v>70</v>
      </c>
      <c r="M11" t="s">
        <v>71</v>
      </c>
      <c r="O11">
        <v>2016</v>
      </c>
      <c r="P11" t="s">
        <v>72</v>
      </c>
      <c r="Q11" t="s">
        <v>73</v>
      </c>
    </row>
    <row r="12" spans="3:17" ht="15">
      <c r="C12" t="s">
        <v>16</v>
      </c>
      <c r="D12">
        <v>222</v>
      </c>
      <c r="E12" t="s">
        <v>53</v>
      </c>
      <c r="F12" t="s">
        <v>74</v>
      </c>
      <c r="G12" t="s">
        <v>75</v>
      </c>
      <c r="H12" t="s">
        <v>15</v>
      </c>
      <c r="I12" t="s">
        <v>15</v>
      </c>
      <c r="J12" t="s">
        <v>76</v>
      </c>
      <c r="K12" t="s">
        <v>77</v>
      </c>
      <c r="M12" t="s">
        <v>78</v>
      </c>
      <c r="N12">
        <v>797282</v>
      </c>
      <c r="O12">
        <v>1995</v>
      </c>
      <c r="P12" t="s">
        <v>79</v>
      </c>
      <c r="Q12" t="s">
        <v>80</v>
      </c>
    </row>
    <row r="13" spans="3:17" ht="15">
      <c r="C13" t="s">
        <v>16</v>
      </c>
      <c r="E13" t="s">
        <v>53</v>
      </c>
      <c r="F13" t="s">
        <v>81</v>
      </c>
      <c r="G13" t="s">
        <v>82</v>
      </c>
      <c r="H13" t="s">
        <v>15</v>
      </c>
      <c r="I13" t="s">
        <v>15</v>
      </c>
      <c r="J13" t="s">
        <v>83</v>
      </c>
      <c r="M13" t="s">
        <v>84</v>
      </c>
      <c r="P13" t="s">
        <v>85</v>
      </c>
      <c r="Q13" t="s">
        <v>86</v>
      </c>
    </row>
    <row r="14" spans="3:17" ht="15">
      <c r="C14" t="s">
        <v>16</v>
      </c>
      <c r="D14">
        <v>233</v>
      </c>
      <c r="E14" t="s">
        <v>53</v>
      </c>
      <c r="F14" t="s">
        <v>87</v>
      </c>
      <c r="G14" t="s">
        <v>88</v>
      </c>
      <c r="H14" t="s">
        <v>15</v>
      </c>
      <c r="I14" t="s">
        <v>15</v>
      </c>
      <c r="J14" t="s">
        <v>89</v>
      </c>
      <c r="M14" t="s">
        <v>90</v>
      </c>
      <c r="P14" t="s">
        <v>91</v>
      </c>
      <c r="Q14" t="s">
        <v>92</v>
      </c>
    </row>
    <row r="15" spans="3:17" ht="15">
      <c r="C15" t="s">
        <v>16</v>
      </c>
      <c r="D15">
        <v>232</v>
      </c>
      <c r="E15" t="s">
        <v>53</v>
      </c>
      <c r="F15" t="s">
        <v>93</v>
      </c>
      <c r="G15" t="s">
        <v>94</v>
      </c>
      <c r="H15" t="s">
        <v>15</v>
      </c>
      <c r="I15" t="s">
        <v>15</v>
      </c>
      <c r="J15" t="s">
        <v>95</v>
      </c>
      <c r="K15" t="s">
        <v>96</v>
      </c>
      <c r="M15" t="s">
        <v>97</v>
      </c>
      <c r="N15" t="s">
        <v>98</v>
      </c>
      <c r="O15">
        <v>1992</v>
      </c>
      <c r="P15" t="s">
        <v>99</v>
      </c>
      <c r="Q15" t="s">
        <v>100</v>
      </c>
    </row>
    <row r="16" spans="3:17" ht="15">
      <c r="C16" t="s">
        <v>16</v>
      </c>
      <c r="D16">
        <v>211</v>
      </c>
      <c r="E16" t="s">
        <v>53</v>
      </c>
      <c r="F16" t="s">
        <v>101</v>
      </c>
      <c r="G16" t="s">
        <v>102</v>
      </c>
      <c r="H16" t="s">
        <v>15</v>
      </c>
      <c r="I16" t="s">
        <v>15</v>
      </c>
      <c r="J16" t="s">
        <v>103</v>
      </c>
      <c r="M16">
        <v>211</v>
      </c>
      <c r="P16" t="s">
        <v>104</v>
      </c>
      <c r="Q16" t="s">
        <v>105</v>
      </c>
    </row>
    <row r="17" spans="3:17" ht="15">
      <c r="C17" t="s">
        <v>16</v>
      </c>
      <c r="D17">
        <v>225</v>
      </c>
      <c r="E17" t="s">
        <v>53</v>
      </c>
      <c r="F17" t="s">
        <v>106</v>
      </c>
      <c r="G17" t="s">
        <v>107</v>
      </c>
      <c r="H17" t="s">
        <v>15</v>
      </c>
      <c r="I17" t="s">
        <v>15</v>
      </c>
      <c r="J17" t="s">
        <v>108</v>
      </c>
      <c r="K17" t="s">
        <v>109</v>
      </c>
      <c r="M17" t="s">
        <v>110</v>
      </c>
      <c r="O17">
        <v>1994</v>
      </c>
      <c r="P17" t="s">
        <v>111</v>
      </c>
      <c r="Q17" t="s">
        <v>112</v>
      </c>
    </row>
    <row r="18" spans="3:17" ht="15">
      <c r="C18" t="s">
        <v>16</v>
      </c>
      <c r="D18">
        <v>122</v>
      </c>
      <c r="E18" t="s">
        <v>113</v>
      </c>
      <c r="F18" t="s">
        <v>114</v>
      </c>
      <c r="G18" t="s">
        <v>115</v>
      </c>
      <c r="H18" t="s">
        <v>15</v>
      </c>
      <c r="I18" t="s">
        <v>15</v>
      </c>
      <c r="J18" t="s">
        <v>83</v>
      </c>
      <c r="K18" t="s">
        <v>116</v>
      </c>
      <c r="M18" t="s">
        <v>117</v>
      </c>
      <c r="O18">
        <v>1992</v>
      </c>
      <c r="P18" t="s">
        <v>118</v>
      </c>
      <c r="Q18" t="s">
        <v>119</v>
      </c>
    </row>
    <row r="19" spans="3:17" ht="15">
      <c r="C19" t="s">
        <v>16</v>
      </c>
      <c r="D19">
        <v>199</v>
      </c>
      <c r="E19" t="s">
        <v>113</v>
      </c>
      <c r="F19" t="s">
        <v>120</v>
      </c>
      <c r="G19" t="s">
        <v>121</v>
      </c>
      <c r="H19" t="s">
        <v>15</v>
      </c>
      <c r="I19" t="s">
        <v>15</v>
      </c>
      <c r="J19" t="s">
        <v>122</v>
      </c>
      <c r="M19" t="s">
        <v>123</v>
      </c>
      <c r="P19" t="s">
        <v>124</v>
      </c>
      <c r="Q19" t="s">
        <v>125</v>
      </c>
    </row>
    <row r="20" spans="3:17" ht="15">
      <c r="C20" t="s">
        <v>14</v>
      </c>
      <c r="D20">
        <v>103</v>
      </c>
      <c r="E20" t="s">
        <v>113</v>
      </c>
      <c r="F20" t="s">
        <v>126</v>
      </c>
      <c r="G20" t="s">
        <v>127</v>
      </c>
      <c r="H20" t="s">
        <v>15</v>
      </c>
      <c r="I20" t="s">
        <v>15</v>
      </c>
      <c r="J20" t="s">
        <v>128</v>
      </c>
      <c r="K20" t="s">
        <v>129</v>
      </c>
      <c r="M20" t="s">
        <v>130</v>
      </c>
      <c r="O20">
        <v>1996</v>
      </c>
      <c r="P20" t="s">
        <v>131</v>
      </c>
      <c r="Q20" t="s">
        <v>132</v>
      </c>
    </row>
    <row r="21" spans="3:17" ht="15">
      <c r="C21" t="s">
        <v>16</v>
      </c>
      <c r="D21">
        <v>121</v>
      </c>
      <c r="E21" t="s">
        <v>113</v>
      </c>
      <c r="F21" t="s">
        <v>133</v>
      </c>
      <c r="G21" t="s">
        <v>134</v>
      </c>
      <c r="H21" t="s">
        <v>15</v>
      </c>
      <c r="I21" t="s">
        <v>15</v>
      </c>
      <c r="J21" t="s">
        <v>135</v>
      </c>
      <c r="M21" t="s">
        <v>136</v>
      </c>
      <c r="O21" t="s">
        <v>137</v>
      </c>
      <c r="P21" t="s">
        <v>138</v>
      </c>
      <c r="Q21" t="s">
        <v>139</v>
      </c>
    </row>
    <row r="22" spans="3:17" ht="15">
      <c r="C22" t="s">
        <v>16</v>
      </c>
      <c r="D22" t="s">
        <v>140</v>
      </c>
      <c r="E22" t="s">
        <v>113</v>
      </c>
      <c r="F22" t="s">
        <v>141</v>
      </c>
      <c r="G22" t="s">
        <v>142</v>
      </c>
      <c r="H22" t="s">
        <v>143</v>
      </c>
      <c r="I22" t="s">
        <v>15</v>
      </c>
      <c r="J22" t="s">
        <v>144</v>
      </c>
      <c r="K22" t="s">
        <v>145</v>
      </c>
      <c r="M22" t="s">
        <v>146</v>
      </c>
      <c r="O22">
        <v>1988</v>
      </c>
      <c r="P22" t="s">
        <v>147</v>
      </c>
      <c r="Q22" t="s">
        <v>148</v>
      </c>
    </row>
    <row r="23" spans="3:17" ht="15">
      <c r="C23" t="s">
        <v>16</v>
      </c>
      <c r="D23" t="s">
        <v>195</v>
      </c>
      <c r="E23" t="s">
        <v>113</v>
      </c>
      <c r="F23" t="s">
        <v>149</v>
      </c>
      <c r="G23" t="s">
        <v>150</v>
      </c>
      <c r="H23" t="s">
        <v>15</v>
      </c>
      <c r="I23" t="s">
        <v>15</v>
      </c>
      <c r="J23" t="s">
        <v>151</v>
      </c>
      <c r="M23" t="s">
        <v>152</v>
      </c>
      <c r="N23" t="s">
        <v>153</v>
      </c>
      <c r="O23">
        <v>1998</v>
      </c>
      <c r="P23" t="s">
        <v>154</v>
      </c>
      <c r="Q23" t="s">
        <v>155</v>
      </c>
    </row>
    <row r="24" spans="3:17" ht="15">
      <c r="C24" t="s">
        <v>16</v>
      </c>
      <c r="D24">
        <v>111</v>
      </c>
      <c r="E24" t="s">
        <v>113</v>
      </c>
      <c r="F24" t="s">
        <v>156</v>
      </c>
      <c r="G24" t="s">
        <v>157</v>
      </c>
      <c r="H24" t="s">
        <v>15</v>
      </c>
      <c r="I24" t="s">
        <v>15</v>
      </c>
      <c r="J24" t="s">
        <v>158</v>
      </c>
      <c r="M24" t="s">
        <v>159</v>
      </c>
      <c r="O24">
        <v>1999</v>
      </c>
      <c r="P24" t="s">
        <v>160</v>
      </c>
      <c r="Q24" t="s">
        <v>161</v>
      </c>
    </row>
    <row r="25" spans="3:17" ht="15">
      <c r="C25" t="s">
        <v>16</v>
      </c>
      <c r="E25" t="s">
        <v>113</v>
      </c>
      <c r="F25" t="s">
        <v>162</v>
      </c>
      <c r="G25" t="s">
        <v>163</v>
      </c>
      <c r="H25" t="s">
        <v>15</v>
      </c>
      <c r="I25" t="s">
        <v>15</v>
      </c>
      <c r="J25" t="s">
        <v>17</v>
      </c>
      <c r="K25" t="s">
        <v>164</v>
      </c>
      <c r="M25" t="s">
        <v>165</v>
      </c>
      <c r="O25">
        <v>1994</v>
      </c>
      <c r="P25" t="s">
        <v>166</v>
      </c>
      <c r="Q25" t="s">
        <v>167</v>
      </c>
    </row>
    <row r="26" spans="3:17" ht="15">
      <c r="C26" t="s">
        <v>25</v>
      </c>
      <c r="D26">
        <v>503</v>
      </c>
      <c r="E26" t="s">
        <v>168</v>
      </c>
      <c r="F26" t="s">
        <v>169</v>
      </c>
      <c r="G26" t="s">
        <v>170</v>
      </c>
      <c r="H26" t="s">
        <v>171</v>
      </c>
      <c r="I26" t="s">
        <v>15</v>
      </c>
      <c r="J26" t="s">
        <v>172</v>
      </c>
      <c r="M26" t="s">
        <v>173</v>
      </c>
      <c r="P26" t="s">
        <v>174</v>
      </c>
      <c r="Q26" t="s">
        <v>175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3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8.7109375" style="1" bestFit="1" customWidth="1"/>
    <col min="2" max="2" width="8.8515625" style="1" bestFit="1" customWidth="1"/>
    <col min="3" max="3" width="23.00390625" style="1" bestFit="1" customWidth="1"/>
    <col min="4" max="4" width="22.421875" style="1" bestFit="1" customWidth="1"/>
    <col min="5" max="5" width="22.140625" style="1" bestFit="1" customWidth="1"/>
    <col min="6" max="6" width="12.28125" style="2" bestFit="1" customWidth="1"/>
    <col min="7" max="7" width="16.28125" style="1" bestFit="1" customWidth="1"/>
    <col min="8" max="8" width="16.57421875" style="1" bestFit="1" customWidth="1"/>
    <col min="9" max="9" width="9.140625" style="1" customWidth="1"/>
    <col min="10" max="16384" width="9.140625" style="2" customWidth="1"/>
  </cols>
  <sheetData>
    <row r="2" ht="15.75" thickBot="1"/>
    <row r="3" spans="1:9" ht="15.7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5</v>
      </c>
      <c r="F3" s="5" t="s">
        <v>176</v>
      </c>
      <c r="G3" s="4" t="s">
        <v>178</v>
      </c>
      <c r="H3" s="4" t="s">
        <v>179</v>
      </c>
      <c r="I3" s="6" t="s">
        <v>177</v>
      </c>
    </row>
    <row r="4" spans="1:9" ht="15">
      <c r="A4" s="7">
        <v>311</v>
      </c>
      <c r="B4" s="8" t="s">
        <v>18</v>
      </c>
      <c r="C4" s="8" t="s">
        <v>19</v>
      </c>
      <c r="D4" s="8" t="s">
        <v>20</v>
      </c>
      <c r="E4" s="9" t="s">
        <v>15</v>
      </c>
      <c r="F4" s="10">
        <v>100</v>
      </c>
      <c r="G4" s="8">
        <v>16</v>
      </c>
      <c r="H4" s="8">
        <v>10</v>
      </c>
      <c r="I4" s="11">
        <f>SUM(F4:H4)</f>
        <v>126</v>
      </c>
    </row>
    <row r="5" spans="1:9" ht="15">
      <c r="A5" s="12">
        <v>402</v>
      </c>
      <c r="B5" s="13" t="s">
        <v>18</v>
      </c>
      <c r="C5" s="13" t="s">
        <v>26</v>
      </c>
      <c r="D5" s="13" t="s">
        <v>27</v>
      </c>
      <c r="E5" s="14" t="s">
        <v>15</v>
      </c>
      <c r="F5" s="15">
        <v>100</v>
      </c>
      <c r="G5" s="13"/>
      <c r="H5" s="13"/>
      <c r="I5" s="16">
        <f aca="true" t="shared" si="0" ref="I5:I26">SUM(F5:H5)</f>
        <v>100</v>
      </c>
    </row>
    <row r="6" spans="1:9" ht="15">
      <c r="A6" s="12">
        <v>310</v>
      </c>
      <c r="B6" s="13" t="s">
        <v>18</v>
      </c>
      <c r="C6" s="13" t="s">
        <v>33</v>
      </c>
      <c r="D6" s="13" t="s">
        <v>34</v>
      </c>
      <c r="E6" s="14" t="s">
        <v>15</v>
      </c>
      <c r="F6" s="15">
        <v>100</v>
      </c>
      <c r="G6" s="13">
        <v>16</v>
      </c>
      <c r="H6" s="13">
        <v>5</v>
      </c>
      <c r="I6" s="16">
        <f t="shared" si="0"/>
        <v>121</v>
      </c>
    </row>
    <row r="7" spans="1:9" ht="15">
      <c r="A7" s="12">
        <v>303</v>
      </c>
      <c r="B7" s="13" t="s">
        <v>18</v>
      </c>
      <c r="C7" s="13" t="s">
        <v>40</v>
      </c>
      <c r="D7" s="13" t="s">
        <v>230</v>
      </c>
      <c r="E7" s="14" t="s">
        <v>15</v>
      </c>
      <c r="F7" s="15">
        <v>100</v>
      </c>
      <c r="G7" s="13">
        <v>8</v>
      </c>
      <c r="H7" s="13">
        <v>5</v>
      </c>
      <c r="I7" s="16">
        <f t="shared" si="0"/>
        <v>113</v>
      </c>
    </row>
    <row r="8" spans="1:9" ht="15">
      <c r="A8" s="17">
        <v>322</v>
      </c>
      <c r="B8" s="13" t="s">
        <v>18</v>
      </c>
      <c r="C8" s="13" t="s">
        <v>187</v>
      </c>
      <c r="D8" s="13" t="s">
        <v>206</v>
      </c>
      <c r="E8" s="14"/>
      <c r="F8" s="15">
        <v>0</v>
      </c>
      <c r="G8" s="13">
        <v>0</v>
      </c>
      <c r="H8" s="13">
        <v>0</v>
      </c>
      <c r="I8" s="16">
        <v>0</v>
      </c>
    </row>
    <row r="9" spans="1:9" ht="15">
      <c r="A9" s="12">
        <v>203</v>
      </c>
      <c r="B9" s="13" t="s">
        <v>53</v>
      </c>
      <c r="C9" s="13" t="s">
        <v>54</v>
      </c>
      <c r="D9" s="13" t="s">
        <v>55</v>
      </c>
      <c r="E9" s="14" t="s">
        <v>15</v>
      </c>
      <c r="F9" s="15">
        <v>0</v>
      </c>
      <c r="G9" s="13">
        <v>16</v>
      </c>
      <c r="H9" s="13">
        <v>10</v>
      </c>
      <c r="I9" s="16">
        <f t="shared" si="0"/>
        <v>26</v>
      </c>
    </row>
    <row r="10" spans="1:9" ht="15">
      <c r="A10" s="12">
        <v>241</v>
      </c>
      <c r="B10" s="13" t="s">
        <v>53</v>
      </c>
      <c r="C10" s="13" t="s">
        <v>60</v>
      </c>
      <c r="D10" s="13" t="s">
        <v>61</v>
      </c>
      <c r="E10" s="14" t="s">
        <v>15</v>
      </c>
      <c r="F10" s="15">
        <v>100</v>
      </c>
      <c r="G10" s="13">
        <v>16</v>
      </c>
      <c r="H10" s="13">
        <v>10</v>
      </c>
      <c r="I10" s="16">
        <f t="shared" si="0"/>
        <v>126</v>
      </c>
    </row>
    <row r="11" spans="1:9" ht="15">
      <c r="A11" s="12">
        <v>201</v>
      </c>
      <c r="B11" s="13" t="s">
        <v>53</v>
      </c>
      <c r="C11" s="13" t="s">
        <v>67</v>
      </c>
      <c r="D11" s="13" t="s">
        <v>68</v>
      </c>
      <c r="E11" s="14" t="s">
        <v>15</v>
      </c>
      <c r="F11" s="15">
        <v>100</v>
      </c>
      <c r="G11" s="13">
        <v>16</v>
      </c>
      <c r="H11" s="13">
        <v>10</v>
      </c>
      <c r="I11" s="16">
        <f t="shared" si="0"/>
        <v>126</v>
      </c>
    </row>
    <row r="12" spans="1:9" ht="15">
      <c r="A12" s="12">
        <v>222</v>
      </c>
      <c r="B12" s="13" t="s">
        <v>53</v>
      </c>
      <c r="C12" s="13" t="s">
        <v>74</v>
      </c>
      <c r="D12" s="13" t="s">
        <v>75</v>
      </c>
      <c r="E12" s="14" t="s">
        <v>15</v>
      </c>
      <c r="F12" s="15">
        <v>0</v>
      </c>
      <c r="G12" s="13">
        <v>16</v>
      </c>
      <c r="H12" s="13">
        <v>10</v>
      </c>
      <c r="I12" s="16">
        <f t="shared" si="0"/>
        <v>26</v>
      </c>
    </row>
    <row r="13" spans="1:9" ht="15">
      <c r="A13" s="12">
        <v>252</v>
      </c>
      <c r="B13" s="13" t="s">
        <v>53</v>
      </c>
      <c r="C13" s="13" t="s">
        <v>81</v>
      </c>
      <c r="D13" s="13" t="s">
        <v>201</v>
      </c>
      <c r="E13" s="14" t="s">
        <v>15</v>
      </c>
      <c r="F13" s="15">
        <v>100</v>
      </c>
      <c r="G13" s="13">
        <v>16</v>
      </c>
      <c r="H13" s="13">
        <v>10</v>
      </c>
      <c r="I13" s="16">
        <f t="shared" si="0"/>
        <v>126</v>
      </c>
    </row>
    <row r="14" spans="1:9" ht="15">
      <c r="A14" s="12">
        <v>233</v>
      </c>
      <c r="B14" s="13" t="s">
        <v>53</v>
      </c>
      <c r="C14" s="13" t="s">
        <v>87</v>
      </c>
      <c r="D14" s="13" t="s">
        <v>88</v>
      </c>
      <c r="E14" s="14" t="s">
        <v>15</v>
      </c>
      <c r="F14" s="15">
        <v>0</v>
      </c>
      <c r="G14" s="13">
        <v>16</v>
      </c>
      <c r="H14" s="13">
        <v>10</v>
      </c>
      <c r="I14" s="16">
        <f t="shared" si="0"/>
        <v>26</v>
      </c>
    </row>
    <row r="15" spans="1:9" ht="15">
      <c r="A15" s="12">
        <v>232</v>
      </c>
      <c r="B15" s="13" t="s">
        <v>53</v>
      </c>
      <c r="C15" s="13" t="s">
        <v>93</v>
      </c>
      <c r="D15" s="13" t="s">
        <v>94</v>
      </c>
      <c r="E15" s="14" t="s">
        <v>15</v>
      </c>
      <c r="F15" s="15">
        <v>100</v>
      </c>
      <c r="G15" s="13">
        <v>16</v>
      </c>
      <c r="H15" s="13">
        <v>5</v>
      </c>
      <c r="I15" s="16">
        <f t="shared" si="0"/>
        <v>121</v>
      </c>
    </row>
    <row r="16" spans="1:9" ht="15">
      <c r="A16" s="12">
        <v>211</v>
      </c>
      <c r="B16" s="13" t="s">
        <v>53</v>
      </c>
      <c r="C16" s="13" t="s">
        <v>101</v>
      </c>
      <c r="D16" s="13" t="s">
        <v>102</v>
      </c>
      <c r="E16" s="14" t="s">
        <v>15</v>
      </c>
      <c r="F16" s="15">
        <v>0</v>
      </c>
      <c r="G16" s="13">
        <v>16</v>
      </c>
      <c r="H16" s="13">
        <v>10</v>
      </c>
      <c r="I16" s="16">
        <f t="shared" si="0"/>
        <v>26</v>
      </c>
    </row>
    <row r="17" spans="1:9" ht="15">
      <c r="A17" s="12">
        <v>225</v>
      </c>
      <c r="B17" s="13" t="s">
        <v>53</v>
      </c>
      <c r="C17" s="13" t="s">
        <v>106</v>
      </c>
      <c r="D17" s="13" t="s">
        <v>107</v>
      </c>
      <c r="E17" s="14" t="s">
        <v>203</v>
      </c>
      <c r="F17" s="15">
        <v>100</v>
      </c>
      <c r="G17" s="13">
        <v>24</v>
      </c>
      <c r="H17" s="13">
        <v>5</v>
      </c>
      <c r="I17" s="16">
        <f t="shared" si="0"/>
        <v>129</v>
      </c>
    </row>
    <row r="18" spans="1:9" ht="15">
      <c r="A18" s="12">
        <v>122</v>
      </c>
      <c r="B18" s="13" t="s">
        <v>113</v>
      </c>
      <c r="C18" s="13" t="s">
        <v>114</v>
      </c>
      <c r="D18" s="13" t="s">
        <v>115</v>
      </c>
      <c r="E18" s="14" t="s">
        <v>15</v>
      </c>
      <c r="F18" s="15">
        <v>100</v>
      </c>
      <c r="G18" s="13">
        <v>16</v>
      </c>
      <c r="H18" s="13">
        <v>10</v>
      </c>
      <c r="I18" s="16">
        <f t="shared" si="0"/>
        <v>126</v>
      </c>
    </row>
    <row r="19" spans="1:9" s="18" customFormat="1" ht="15">
      <c r="A19" s="12">
        <v>199</v>
      </c>
      <c r="B19" s="13" t="s">
        <v>113</v>
      </c>
      <c r="C19" s="13" t="s">
        <v>120</v>
      </c>
      <c r="D19" s="13" t="s">
        <v>121</v>
      </c>
      <c r="E19" s="14" t="s">
        <v>15</v>
      </c>
      <c r="F19" s="15">
        <v>100</v>
      </c>
      <c r="G19" s="13">
        <v>16</v>
      </c>
      <c r="H19" s="13">
        <v>10</v>
      </c>
      <c r="I19" s="16">
        <f t="shared" si="0"/>
        <v>126</v>
      </c>
    </row>
    <row r="20" spans="1:9" ht="15">
      <c r="A20" s="12">
        <v>103</v>
      </c>
      <c r="B20" s="13" t="s">
        <v>113</v>
      </c>
      <c r="C20" s="13" t="s">
        <v>126</v>
      </c>
      <c r="D20" s="13" t="s">
        <v>127</v>
      </c>
      <c r="E20" s="14" t="s">
        <v>15</v>
      </c>
      <c r="F20" s="15">
        <v>100</v>
      </c>
      <c r="G20" s="13">
        <v>8</v>
      </c>
      <c r="H20" s="13">
        <v>5</v>
      </c>
      <c r="I20" s="16">
        <f t="shared" si="0"/>
        <v>113</v>
      </c>
    </row>
    <row r="21" spans="1:9" ht="15">
      <c r="A21" s="17">
        <v>121</v>
      </c>
      <c r="B21" s="13" t="s">
        <v>113</v>
      </c>
      <c r="C21" s="13" t="s">
        <v>133</v>
      </c>
      <c r="D21" s="13" t="s">
        <v>134</v>
      </c>
      <c r="E21" s="14" t="s">
        <v>15</v>
      </c>
      <c r="F21" s="15">
        <v>100</v>
      </c>
      <c r="G21" s="13">
        <v>16</v>
      </c>
      <c r="H21" s="13"/>
      <c r="I21" s="16">
        <f t="shared" si="0"/>
        <v>116</v>
      </c>
    </row>
    <row r="22" spans="1:9" ht="15">
      <c r="A22" s="12" t="s">
        <v>140</v>
      </c>
      <c r="B22" s="13" t="s">
        <v>113</v>
      </c>
      <c r="C22" s="13" t="s">
        <v>141</v>
      </c>
      <c r="D22" s="13" t="s">
        <v>142</v>
      </c>
      <c r="E22" s="14"/>
      <c r="F22" s="15">
        <v>100</v>
      </c>
      <c r="G22" s="13">
        <v>16</v>
      </c>
      <c r="H22" s="13">
        <v>10</v>
      </c>
      <c r="I22" s="16">
        <f t="shared" si="0"/>
        <v>126</v>
      </c>
    </row>
    <row r="23" spans="1:9" ht="15">
      <c r="A23" s="12" t="s">
        <v>194</v>
      </c>
      <c r="B23" s="13" t="s">
        <v>113</v>
      </c>
      <c r="C23" s="13" t="s">
        <v>149</v>
      </c>
      <c r="D23" s="13" t="s">
        <v>150</v>
      </c>
      <c r="E23" s="14" t="s">
        <v>15</v>
      </c>
      <c r="F23" s="15">
        <v>100</v>
      </c>
      <c r="G23" s="13">
        <v>8</v>
      </c>
      <c r="H23" s="13">
        <v>5</v>
      </c>
      <c r="I23" s="16">
        <f t="shared" si="0"/>
        <v>113</v>
      </c>
    </row>
    <row r="24" spans="1:9" ht="15">
      <c r="A24" s="12">
        <v>111</v>
      </c>
      <c r="B24" s="13" t="s">
        <v>113</v>
      </c>
      <c r="C24" s="13" t="s">
        <v>156</v>
      </c>
      <c r="D24" s="13" t="s">
        <v>157</v>
      </c>
      <c r="E24" s="14" t="s">
        <v>15</v>
      </c>
      <c r="F24" s="15">
        <v>100</v>
      </c>
      <c r="G24" s="13">
        <v>16</v>
      </c>
      <c r="H24" s="13">
        <v>10</v>
      </c>
      <c r="I24" s="16">
        <f t="shared" si="0"/>
        <v>126</v>
      </c>
    </row>
    <row r="25" spans="1:9" ht="15">
      <c r="A25" s="12">
        <v>123</v>
      </c>
      <c r="B25" s="13" t="s">
        <v>113</v>
      </c>
      <c r="C25" s="13" t="s">
        <v>205</v>
      </c>
      <c r="D25" s="13" t="s">
        <v>204</v>
      </c>
      <c r="E25" s="14"/>
      <c r="F25" s="15">
        <v>100</v>
      </c>
      <c r="G25" s="13">
        <v>16</v>
      </c>
      <c r="H25" s="13">
        <v>10</v>
      </c>
      <c r="I25" s="16">
        <f t="shared" si="0"/>
        <v>126</v>
      </c>
    </row>
    <row r="26" spans="1:9" ht="15">
      <c r="A26" s="12">
        <v>108</v>
      </c>
      <c r="B26" s="13" t="s">
        <v>113</v>
      </c>
      <c r="C26" s="13" t="s">
        <v>162</v>
      </c>
      <c r="D26" s="13" t="s">
        <v>163</v>
      </c>
      <c r="E26" s="14" t="s">
        <v>200</v>
      </c>
      <c r="F26" s="15">
        <v>100</v>
      </c>
      <c r="G26" s="13">
        <v>16</v>
      </c>
      <c r="H26" s="13">
        <v>5</v>
      </c>
      <c r="I26" s="16">
        <f t="shared" si="0"/>
        <v>121</v>
      </c>
    </row>
    <row r="28" spans="6:9" ht="15">
      <c r="F28" s="1">
        <f>SUM(F4:F27)</f>
        <v>1800</v>
      </c>
      <c r="G28" s="1">
        <f>SUM(G4:G27)</f>
        <v>320</v>
      </c>
      <c r="H28" s="1">
        <f>SUM(H4:H27)</f>
        <v>165</v>
      </c>
      <c r="I28" s="1">
        <f>SUM(I4:I27)</f>
        <v>2285</v>
      </c>
    </row>
    <row r="30" spans="3:7" ht="15">
      <c r="C30" s="1" t="s">
        <v>196</v>
      </c>
      <c r="G30" s="1">
        <f>320/8</f>
        <v>40</v>
      </c>
    </row>
    <row r="31" ht="15">
      <c r="C31" s="1" t="s">
        <v>197</v>
      </c>
    </row>
    <row r="32" spans="3:7" ht="15">
      <c r="C32" s="1" t="s">
        <v>198</v>
      </c>
      <c r="G32" s="1">
        <f>2285-320-165</f>
        <v>1800</v>
      </c>
    </row>
    <row r="33" ht="15">
      <c r="C33" s="1" t="s">
        <v>199</v>
      </c>
    </row>
    <row r="34" ht="15">
      <c r="C34" s="1" t="s">
        <v>202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4">
      <selection activeCell="H12" sqref="H12"/>
    </sheetView>
  </sheetViews>
  <sheetFormatPr defaultColWidth="9.140625" defaultRowHeight="15"/>
  <cols>
    <col min="1" max="1" width="9.140625" style="29" customWidth="1"/>
    <col min="2" max="2" width="12.57421875" style="29" customWidth="1"/>
    <col min="3" max="3" width="26.00390625" style="29" customWidth="1"/>
    <col min="4" max="4" width="19.8515625" style="29" bestFit="1" customWidth="1"/>
    <col min="5" max="5" width="10.421875" style="29" customWidth="1"/>
    <col min="6" max="6" width="13.421875" style="29" customWidth="1"/>
    <col min="7" max="16384" width="9.140625" style="29" customWidth="1"/>
  </cols>
  <sheetData>
    <row r="2" spans="1:8" ht="20.25">
      <c r="A2" s="76" t="s">
        <v>180</v>
      </c>
      <c r="B2" s="76"/>
      <c r="C2" s="76"/>
      <c r="D2" s="76"/>
      <c r="E2" s="76"/>
      <c r="F2" s="76"/>
      <c r="G2" s="28"/>
      <c r="H2" s="28"/>
    </row>
    <row r="4" spans="1:8" ht="18.75">
      <c r="A4" s="77" t="s">
        <v>181</v>
      </c>
      <c r="B4" s="77"/>
      <c r="C4" s="77"/>
      <c r="D4" s="77"/>
      <c r="E4" s="77"/>
      <c r="F4" s="77"/>
      <c r="G4" s="30"/>
      <c r="H4" s="30"/>
    </row>
    <row r="6" spans="1:5" ht="15.75">
      <c r="A6" s="31" t="s">
        <v>182</v>
      </c>
      <c r="B6" s="31"/>
      <c r="E6" s="29" t="s">
        <v>231</v>
      </c>
    </row>
    <row r="8" spans="1:5" ht="15">
      <c r="A8" s="29" t="s">
        <v>232</v>
      </c>
      <c r="E8" s="29" t="s">
        <v>233</v>
      </c>
    </row>
    <row r="11" ht="15.75" thickBot="1"/>
    <row r="12" spans="1:6" ht="15">
      <c r="A12" s="32" t="s">
        <v>183</v>
      </c>
      <c r="B12" s="33" t="s">
        <v>186</v>
      </c>
      <c r="C12" s="32" t="s">
        <v>184</v>
      </c>
      <c r="D12" s="33" t="s">
        <v>229</v>
      </c>
      <c r="E12" s="32" t="s">
        <v>188</v>
      </c>
      <c r="F12" s="32" t="s">
        <v>185</v>
      </c>
    </row>
    <row r="13" spans="1:6" ht="15.75" thickBot="1">
      <c r="A13" s="34"/>
      <c r="B13" s="35"/>
      <c r="C13" s="34"/>
      <c r="D13" s="35"/>
      <c r="E13" s="34" t="s">
        <v>189</v>
      </c>
      <c r="F13" s="34"/>
    </row>
    <row r="14" spans="1:8" ht="21.75" customHeight="1">
      <c r="A14" s="36" t="s">
        <v>18</v>
      </c>
      <c r="B14" s="37">
        <v>311</v>
      </c>
      <c r="C14" s="36" t="s">
        <v>19</v>
      </c>
      <c r="D14" s="36" t="s">
        <v>20</v>
      </c>
      <c r="E14" s="38"/>
      <c r="F14" s="39"/>
      <c r="H14" s="40"/>
    </row>
    <row r="15" spans="1:8" ht="21.75" customHeight="1">
      <c r="A15" s="41" t="s">
        <v>18</v>
      </c>
      <c r="B15" s="42">
        <v>402</v>
      </c>
      <c r="C15" s="41" t="s">
        <v>26</v>
      </c>
      <c r="D15" s="41" t="s">
        <v>27</v>
      </c>
      <c r="E15" s="38"/>
      <c r="F15" s="39"/>
      <c r="H15" s="40"/>
    </row>
    <row r="16" spans="1:8" ht="21.75" customHeight="1">
      <c r="A16" s="41" t="s">
        <v>18</v>
      </c>
      <c r="B16" s="42">
        <v>310</v>
      </c>
      <c r="C16" s="41" t="s">
        <v>33</v>
      </c>
      <c r="D16" s="41" t="s">
        <v>34</v>
      </c>
      <c r="E16" s="38"/>
      <c r="F16" s="39"/>
      <c r="H16" s="40"/>
    </row>
    <row r="17" spans="1:8" ht="21.75" customHeight="1">
      <c r="A17" s="41" t="s">
        <v>18</v>
      </c>
      <c r="B17" s="42">
        <v>303</v>
      </c>
      <c r="C17" s="41" t="s">
        <v>40</v>
      </c>
      <c r="D17" s="41" t="s">
        <v>230</v>
      </c>
      <c r="E17" s="38"/>
      <c r="F17" s="39"/>
      <c r="H17" s="40"/>
    </row>
    <row r="18" spans="1:8" ht="21.75" customHeight="1">
      <c r="A18" s="41" t="s">
        <v>18</v>
      </c>
      <c r="B18" s="42">
        <v>322</v>
      </c>
      <c r="C18" s="41" t="s">
        <v>187</v>
      </c>
      <c r="D18" s="41" t="s">
        <v>206</v>
      </c>
      <c r="E18" s="38"/>
      <c r="F18" s="39"/>
      <c r="H18" s="40"/>
    </row>
    <row r="19" spans="1:6" ht="21.75" customHeight="1">
      <c r="A19" s="43"/>
      <c r="B19" s="44"/>
      <c r="C19" s="44"/>
      <c r="D19" s="38"/>
      <c r="E19" s="38"/>
      <c r="F19" s="39"/>
    </row>
    <row r="20" spans="1:6" ht="21.75" customHeight="1">
      <c r="A20" s="43"/>
      <c r="B20" s="45"/>
      <c r="C20" s="44"/>
      <c r="D20" s="38"/>
      <c r="E20" s="38"/>
      <c r="F20" s="39"/>
    </row>
    <row r="21" spans="1:6" ht="21.75" customHeight="1">
      <c r="A21" s="43"/>
      <c r="B21" s="45"/>
      <c r="C21" s="44"/>
      <c r="D21" s="38"/>
      <c r="E21" s="38"/>
      <c r="F21" s="39"/>
    </row>
    <row r="22" spans="1:6" ht="21.75" customHeight="1" thickBot="1">
      <c r="A22" s="46"/>
      <c r="B22" s="47"/>
      <c r="C22" s="48"/>
      <c r="D22" s="49"/>
      <c r="E22" s="49"/>
      <c r="F22" s="50"/>
    </row>
    <row r="23" spans="1:6" ht="21.75" customHeight="1">
      <c r="A23" s="51"/>
      <c r="B23" s="52"/>
      <c r="C23" s="53"/>
      <c r="D23" s="54"/>
      <c r="E23" s="54"/>
      <c r="F23" s="55"/>
    </row>
    <row r="24" spans="1:6" ht="21.75" customHeight="1">
      <c r="A24" s="43"/>
      <c r="B24" s="45"/>
      <c r="C24" s="44"/>
      <c r="D24" s="38"/>
      <c r="E24" s="38"/>
      <c r="F24" s="39"/>
    </row>
    <row r="25" spans="1:6" ht="21.75" customHeight="1">
      <c r="A25" s="43"/>
      <c r="B25" s="45"/>
      <c r="C25" s="44"/>
      <c r="D25" s="38"/>
      <c r="E25" s="38"/>
      <c r="F25" s="39"/>
    </row>
    <row r="26" spans="1:6" ht="21.75" customHeight="1">
      <c r="A26" s="43"/>
      <c r="B26" s="45"/>
      <c r="C26" s="44"/>
      <c r="D26" s="38"/>
      <c r="E26" s="38"/>
      <c r="F26" s="39"/>
    </row>
    <row r="27" spans="1:6" ht="21.75" customHeight="1">
      <c r="A27" s="43"/>
      <c r="B27" s="45"/>
      <c r="C27" s="44"/>
      <c r="D27" s="38"/>
      <c r="E27" s="38"/>
      <c r="F27" s="39"/>
    </row>
    <row r="28" spans="1:6" ht="21.75" customHeight="1">
      <c r="A28" s="43"/>
      <c r="B28" s="45"/>
      <c r="C28" s="44"/>
      <c r="D28" s="38"/>
      <c r="E28" s="38"/>
      <c r="F28" s="39"/>
    </row>
    <row r="29" spans="1:6" ht="21.75" customHeight="1">
      <c r="A29" s="43"/>
      <c r="B29" s="45"/>
      <c r="C29" s="44"/>
      <c r="D29" s="38"/>
      <c r="E29" s="38"/>
      <c r="F29" s="39"/>
    </row>
    <row r="30" spans="1:6" ht="21.75" customHeight="1">
      <c r="A30" s="43"/>
      <c r="B30" s="45"/>
      <c r="C30" s="44"/>
      <c r="D30" s="38"/>
      <c r="E30" s="38"/>
      <c r="F30" s="39"/>
    </row>
    <row r="31" spans="1:6" ht="21.75" customHeight="1" thickBot="1">
      <c r="A31" s="46"/>
      <c r="B31" s="48"/>
      <c r="C31" s="48"/>
      <c r="D31" s="49"/>
      <c r="E31" s="49"/>
      <c r="F31" s="50"/>
    </row>
    <row r="32" spans="1:6" ht="21.75" customHeight="1">
      <c r="A32" s="43"/>
      <c r="B32" s="44"/>
      <c r="C32" s="44"/>
      <c r="D32" s="38"/>
      <c r="E32" s="38"/>
      <c r="F32" s="39"/>
    </row>
    <row r="33" spans="1:6" ht="21.75" customHeight="1">
      <c r="A33" s="43"/>
      <c r="B33" s="44"/>
      <c r="C33" s="44"/>
      <c r="D33" s="38"/>
      <c r="E33" s="38"/>
      <c r="F33" s="39"/>
    </row>
    <row r="34" spans="1:6" ht="21.75" customHeight="1">
      <c r="A34" s="43"/>
      <c r="B34" s="44"/>
      <c r="C34" s="44"/>
      <c r="D34" s="38"/>
      <c r="E34" s="38"/>
      <c r="F34" s="39"/>
    </row>
    <row r="35" spans="1:6" ht="21.75" customHeight="1">
      <c r="A35" s="43"/>
      <c r="B35" s="44"/>
      <c r="C35" s="44"/>
      <c r="D35" s="38"/>
      <c r="E35" s="38"/>
      <c r="F35" s="39"/>
    </row>
    <row r="36" spans="1:6" ht="21.75" customHeight="1">
      <c r="A36" s="43"/>
      <c r="B36" s="44"/>
      <c r="C36" s="44"/>
      <c r="D36" s="38"/>
      <c r="E36" s="38"/>
      <c r="F36" s="39"/>
    </row>
    <row r="38" spans="1:6" ht="15">
      <c r="A38" s="29" t="s">
        <v>190</v>
      </c>
      <c r="D38" s="29" t="s">
        <v>191</v>
      </c>
      <c r="E38" s="29" t="s">
        <v>192</v>
      </c>
      <c r="F38" s="29" t="s">
        <v>193</v>
      </c>
    </row>
    <row r="39" ht="15">
      <c r="E39" s="56">
        <v>43008</v>
      </c>
    </row>
  </sheetData>
  <sheetProtection/>
  <mergeCells count="2">
    <mergeCell ref="A2:F2"/>
    <mergeCell ref="A4:F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2.57421875" style="81" customWidth="1"/>
    <col min="2" max="2" width="33.140625" style="81" bestFit="1" customWidth="1"/>
    <col min="3" max="3" width="11.00390625" style="81" customWidth="1"/>
    <col min="4" max="4" width="11.140625" style="81" customWidth="1"/>
    <col min="5" max="16384" width="9.140625" style="81" customWidth="1"/>
  </cols>
  <sheetData>
    <row r="2" spans="1:6" ht="20.25">
      <c r="A2" s="79" t="s">
        <v>238</v>
      </c>
      <c r="B2" s="79"/>
      <c r="C2" s="79"/>
      <c r="D2" s="79"/>
      <c r="E2" s="80"/>
      <c r="F2" s="80"/>
    </row>
    <row r="4" spans="1:6" ht="18.75">
      <c r="A4" s="82" t="s">
        <v>239</v>
      </c>
      <c r="B4" s="82"/>
      <c r="C4" s="82"/>
      <c r="D4" s="82"/>
      <c r="E4" s="83"/>
      <c r="F4" s="83"/>
    </row>
    <row r="6" spans="1:2" ht="15.75">
      <c r="A6" s="84"/>
      <c r="B6" s="85" t="s">
        <v>235</v>
      </c>
    </row>
    <row r="11" ht="15.75" thickBot="1"/>
    <row r="12" spans="1:4" ht="15">
      <c r="A12" s="86" t="s">
        <v>186</v>
      </c>
      <c r="B12" s="87" t="s">
        <v>184</v>
      </c>
      <c r="C12" s="88" t="s">
        <v>214</v>
      </c>
      <c r="D12" s="88" t="s">
        <v>234</v>
      </c>
    </row>
    <row r="13" spans="1:4" ht="15.75" thickBot="1">
      <c r="A13" s="89"/>
      <c r="B13" s="90"/>
      <c r="C13" s="91" t="s">
        <v>215</v>
      </c>
      <c r="D13" s="91"/>
    </row>
    <row r="14" spans="1:8" ht="21.75" customHeight="1">
      <c r="A14" s="92">
        <v>122</v>
      </c>
      <c r="B14" s="92" t="s">
        <v>209</v>
      </c>
      <c r="C14" s="93">
        <v>53</v>
      </c>
      <c r="D14" s="93">
        <v>1</v>
      </c>
      <c r="F14" s="94"/>
      <c r="G14" s="94"/>
      <c r="H14" s="95"/>
    </row>
    <row r="15" spans="1:8" ht="21.75" customHeight="1">
      <c r="A15" s="96">
        <v>24</v>
      </c>
      <c r="B15" s="92" t="s">
        <v>213</v>
      </c>
      <c r="C15" s="97">
        <v>47</v>
      </c>
      <c r="D15" s="97">
        <v>2</v>
      </c>
      <c r="F15" s="94"/>
      <c r="G15" s="94"/>
      <c r="H15" s="95"/>
    </row>
    <row r="16" spans="1:8" ht="21.75" customHeight="1">
      <c r="A16" s="92">
        <v>23</v>
      </c>
      <c r="B16" s="92" t="s">
        <v>208</v>
      </c>
      <c r="C16" s="97">
        <v>46</v>
      </c>
      <c r="D16" s="97">
        <v>3</v>
      </c>
      <c r="F16" s="94"/>
      <c r="G16" s="94"/>
      <c r="H16" s="95"/>
    </row>
    <row r="17" spans="1:8" ht="21.75" customHeight="1">
      <c r="A17" s="98">
        <v>21</v>
      </c>
      <c r="B17" s="98" t="s">
        <v>207</v>
      </c>
      <c r="C17" s="97">
        <v>43</v>
      </c>
      <c r="D17" s="97">
        <v>4</v>
      </c>
      <c r="F17" s="94"/>
      <c r="G17" s="94"/>
      <c r="H17" s="95"/>
    </row>
    <row r="18" spans="1:8" ht="21.75" customHeight="1">
      <c r="A18" s="92">
        <v>25</v>
      </c>
      <c r="B18" s="92" t="s">
        <v>212</v>
      </c>
      <c r="C18" s="97">
        <v>34</v>
      </c>
      <c r="D18" s="97">
        <v>5</v>
      </c>
      <c r="F18" s="94"/>
      <c r="G18" s="94"/>
      <c r="H18" s="95"/>
    </row>
    <row r="19" spans="1:8" ht="21.75" customHeight="1">
      <c r="A19" s="92">
        <v>9</v>
      </c>
      <c r="B19" s="92" t="s">
        <v>210</v>
      </c>
      <c r="C19" s="97">
        <v>17</v>
      </c>
      <c r="D19" s="97">
        <v>6</v>
      </c>
      <c r="F19" s="94"/>
      <c r="G19" s="94"/>
      <c r="H19" s="95"/>
    </row>
    <row r="20" spans="1:8" ht="21.75" customHeight="1">
      <c r="A20" s="92">
        <v>105</v>
      </c>
      <c r="B20" s="92" t="s">
        <v>211</v>
      </c>
      <c r="C20" s="97">
        <v>15</v>
      </c>
      <c r="D20" s="97">
        <v>7</v>
      </c>
      <c r="F20" s="99"/>
      <c r="G20" s="94"/>
      <c r="H20" s="95"/>
    </row>
    <row r="26" spans="1:3" ht="15">
      <c r="A26" s="81" t="s">
        <v>236</v>
      </c>
      <c r="C26" s="81" t="s">
        <v>237</v>
      </c>
    </row>
  </sheetData>
  <sheetProtection/>
  <mergeCells count="2">
    <mergeCell ref="A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12.57421875" style="19" customWidth="1"/>
    <col min="2" max="2" width="33.140625" style="19" bestFit="1" customWidth="1"/>
    <col min="3" max="3" width="11.00390625" style="19" customWidth="1"/>
    <col min="4" max="4" width="10.421875" style="19" customWidth="1"/>
    <col min="5" max="16384" width="9.140625" style="19" customWidth="1"/>
  </cols>
  <sheetData>
    <row r="1" spans="1:4" ht="20.25">
      <c r="A1" s="76" t="s">
        <v>238</v>
      </c>
      <c r="B1" s="76"/>
      <c r="C1" s="76"/>
      <c r="D1" s="76"/>
    </row>
    <row r="3" spans="1:4" ht="21.75">
      <c r="A3" s="77" t="s">
        <v>240</v>
      </c>
      <c r="B3" s="77"/>
      <c r="C3" s="77"/>
      <c r="D3" s="77"/>
    </row>
    <row r="5" spans="1:4" ht="15" customHeight="1">
      <c r="A5" s="78" t="s">
        <v>235</v>
      </c>
      <c r="B5" s="78"/>
      <c r="C5" s="78"/>
      <c r="D5" s="78"/>
    </row>
    <row r="8" ht="15.75" thickBot="1"/>
    <row r="9" spans="1:4" ht="15">
      <c r="A9" s="60" t="s">
        <v>186</v>
      </c>
      <c r="B9" s="20" t="s">
        <v>184</v>
      </c>
      <c r="C9" s="21" t="s">
        <v>214</v>
      </c>
      <c r="D9" s="20" t="s">
        <v>234</v>
      </c>
    </row>
    <row r="10" spans="1:7" ht="15.75" thickBot="1">
      <c r="A10" s="61"/>
      <c r="B10" s="22"/>
      <c r="C10" s="23" t="s">
        <v>215</v>
      </c>
      <c r="D10" s="22"/>
      <c r="F10" s="58"/>
      <c r="G10" s="58"/>
    </row>
    <row r="11" spans="1:7" ht="21.75" customHeight="1">
      <c r="A11" s="25">
        <v>12</v>
      </c>
      <c r="B11" s="25" t="s">
        <v>220</v>
      </c>
      <c r="C11" s="24">
        <v>78</v>
      </c>
      <c r="D11" s="24">
        <v>1</v>
      </c>
      <c r="F11" s="57"/>
      <c r="G11" s="57"/>
    </row>
    <row r="12" spans="1:7" ht="21.75" customHeight="1">
      <c r="A12" s="25">
        <v>11</v>
      </c>
      <c r="B12" s="25" t="s">
        <v>218</v>
      </c>
      <c r="C12" s="26">
        <v>76</v>
      </c>
      <c r="D12" s="26">
        <v>2</v>
      </c>
      <c r="F12" s="57"/>
      <c r="G12" s="57"/>
    </row>
    <row r="13" spans="1:7" ht="21.75" customHeight="1">
      <c r="A13" s="25">
        <v>10</v>
      </c>
      <c r="B13" s="25" t="s">
        <v>219</v>
      </c>
      <c r="C13" s="26">
        <v>75</v>
      </c>
      <c r="D13" s="26">
        <v>3</v>
      </c>
      <c r="F13" s="57"/>
      <c r="G13" s="57"/>
    </row>
    <row r="14" spans="1:7" ht="21.75" customHeight="1">
      <c r="A14" s="27">
        <v>7</v>
      </c>
      <c r="B14" s="25" t="s">
        <v>223</v>
      </c>
      <c r="C14" s="26">
        <v>68</v>
      </c>
      <c r="D14" s="26">
        <v>4</v>
      </c>
      <c r="F14" s="57"/>
      <c r="G14" s="57"/>
    </row>
    <row r="15" spans="1:7" ht="21.75" customHeight="1">
      <c r="A15" s="25">
        <v>6</v>
      </c>
      <c r="B15" s="25" t="s">
        <v>221</v>
      </c>
      <c r="C15" s="26">
        <v>67</v>
      </c>
      <c r="D15" s="26">
        <v>5</v>
      </c>
      <c r="F15" s="57"/>
      <c r="G15" s="57"/>
    </row>
    <row r="16" spans="1:7" ht="21.75" customHeight="1">
      <c r="A16" s="27">
        <v>8</v>
      </c>
      <c r="B16" s="25" t="s">
        <v>224</v>
      </c>
      <c r="C16" s="26">
        <v>36</v>
      </c>
      <c r="D16" s="26">
        <v>6</v>
      </c>
      <c r="F16" s="57"/>
      <c r="G16" s="57"/>
    </row>
    <row r="17" spans="1:7" ht="21.75" customHeight="1">
      <c r="A17" s="25">
        <v>13</v>
      </c>
      <c r="B17" s="25" t="s">
        <v>217</v>
      </c>
      <c r="C17" s="26">
        <v>0</v>
      </c>
      <c r="D17" s="26">
        <v>7</v>
      </c>
      <c r="F17" s="59"/>
      <c r="G17" s="57"/>
    </row>
    <row r="18" spans="1:7" ht="21.75" customHeight="1">
      <c r="A18" s="27"/>
      <c r="B18" s="25"/>
      <c r="C18" s="26"/>
      <c r="D18" s="26"/>
      <c r="F18" s="59"/>
      <c r="G18" s="57"/>
    </row>
    <row r="24" spans="1:3" ht="15">
      <c r="A24" s="19" t="s">
        <v>236</v>
      </c>
      <c r="C24" s="19" t="s">
        <v>237</v>
      </c>
    </row>
  </sheetData>
  <sheetProtection/>
  <mergeCells count="3">
    <mergeCell ref="A5:D5"/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2.57421875" style="62" customWidth="1"/>
    <col min="2" max="2" width="33.140625" style="62" bestFit="1" customWidth="1"/>
    <col min="3" max="3" width="11.00390625" style="62" customWidth="1"/>
    <col min="4" max="4" width="10.421875" style="62" customWidth="1"/>
    <col min="5" max="16384" width="9.140625" style="62" customWidth="1"/>
  </cols>
  <sheetData>
    <row r="1" spans="1:4" ht="20.25">
      <c r="A1" s="76" t="s">
        <v>238</v>
      </c>
      <c r="B1" s="76"/>
      <c r="C1" s="76"/>
      <c r="D1" s="76"/>
    </row>
    <row r="3" spans="1:4" ht="18.75">
      <c r="A3" s="77" t="s">
        <v>242</v>
      </c>
      <c r="B3" s="77"/>
      <c r="C3" s="77"/>
      <c r="D3" s="77"/>
    </row>
    <row r="5" spans="1:4" ht="15" customHeight="1">
      <c r="A5" s="78" t="s">
        <v>235</v>
      </c>
      <c r="B5" s="78"/>
      <c r="C5" s="78"/>
      <c r="D5" s="78"/>
    </row>
    <row r="8" ht="15.75" thickBot="1"/>
    <row r="9" spans="1:4" ht="15">
      <c r="A9" s="63" t="s">
        <v>186</v>
      </c>
      <c r="B9" s="64" t="s">
        <v>184</v>
      </c>
      <c r="C9" s="65" t="s">
        <v>214</v>
      </c>
      <c r="D9" s="64" t="s">
        <v>234</v>
      </c>
    </row>
    <row r="10" spans="1:7" ht="15.75" thickBot="1">
      <c r="A10" s="66"/>
      <c r="B10" s="67"/>
      <c r="C10" s="68" t="s">
        <v>215</v>
      </c>
      <c r="D10" s="67"/>
      <c r="F10" s="69"/>
      <c r="G10" s="69"/>
    </row>
    <row r="11" spans="1:7" ht="21.75" customHeight="1">
      <c r="A11" s="70">
        <v>4</v>
      </c>
      <c r="B11" s="70" t="s">
        <v>227</v>
      </c>
      <c r="C11" s="71">
        <v>74</v>
      </c>
      <c r="D11" s="71">
        <v>1</v>
      </c>
      <c r="F11" s="72"/>
      <c r="G11" s="72"/>
    </row>
    <row r="12" spans="1:7" ht="21.75" customHeight="1">
      <c r="A12" s="70">
        <v>14</v>
      </c>
      <c r="B12" s="70" t="s">
        <v>216</v>
      </c>
      <c r="C12" s="73">
        <v>73</v>
      </c>
      <c r="D12" s="73">
        <v>2</v>
      </c>
      <c r="F12" s="72"/>
      <c r="G12" s="72"/>
    </row>
    <row r="13" spans="1:7" ht="21.75" customHeight="1">
      <c r="A13" s="70">
        <v>1</v>
      </c>
      <c r="B13" s="70" t="s">
        <v>226</v>
      </c>
      <c r="C13" s="73">
        <v>71</v>
      </c>
      <c r="D13" s="73">
        <v>3</v>
      </c>
      <c r="F13" s="72"/>
      <c r="G13" s="72"/>
    </row>
    <row r="14" spans="1:7" ht="21.75" customHeight="1">
      <c r="A14" s="74">
        <v>5</v>
      </c>
      <c r="B14" s="70" t="s">
        <v>222</v>
      </c>
      <c r="C14" s="73">
        <v>70</v>
      </c>
      <c r="D14" s="73">
        <v>4</v>
      </c>
      <c r="F14" s="72"/>
      <c r="G14" s="72"/>
    </row>
    <row r="15" spans="1:7" ht="21.75" customHeight="1">
      <c r="A15" s="70">
        <v>3</v>
      </c>
      <c r="B15" s="70" t="s">
        <v>228</v>
      </c>
      <c r="C15" s="73">
        <v>66</v>
      </c>
      <c r="D15" s="73">
        <v>5</v>
      </c>
      <c r="F15" s="72"/>
      <c r="G15" s="72"/>
    </row>
    <row r="16" spans="1:7" ht="21.75" customHeight="1">
      <c r="A16" s="74">
        <v>2</v>
      </c>
      <c r="B16" s="70" t="s">
        <v>241</v>
      </c>
      <c r="C16" s="73">
        <v>34</v>
      </c>
      <c r="D16" s="73">
        <v>6</v>
      </c>
      <c r="F16" s="72"/>
      <c r="G16" s="72"/>
    </row>
    <row r="17" spans="1:7" ht="21.75" customHeight="1">
      <c r="A17" s="70">
        <v>9</v>
      </c>
      <c r="B17" s="70" t="s">
        <v>225</v>
      </c>
      <c r="C17" s="73">
        <v>10</v>
      </c>
      <c r="D17" s="73">
        <v>7</v>
      </c>
      <c r="F17" s="75"/>
      <c r="G17" s="72"/>
    </row>
    <row r="23" spans="1:3" ht="15">
      <c r="A23" s="62" t="s">
        <v>236</v>
      </c>
      <c r="C23" s="62" t="s">
        <v>237</v>
      </c>
    </row>
  </sheetData>
  <sheetProtection/>
  <mergeCells count="3">
    <mergeCell ref="A1:D1"/>
    <mergeCell ref="A3:D3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Krisjanis</dc:creator>
  <cp:keywords/>
  <dc:description/>
  <cp:lastModifiedBy>MariusL</cp:lastModifiedBy>
  <cp:lastPrinted>2017-09-30T15:55:13Z</cp:lastPrinted>
  <dcterms:created xsi:type="dcterms:W3CDTF">2017-09-26T04:40:17Z</dcterms:created>
  <dcterms:modified xsi:type="dcterms:W3CDTF">2017-10-01T07:40:05Z</dcterms:modified>
  <cp:category/>
  <cp:version/>
  <cp:contentType/>
  <cp:contentStatus/>
</cp:coreProperties>
</file>